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0" yWindow="0" windowWidth="23016" windowHeight="8880" tabRatio="830"/>
  </bookViews>
  <sheets>
    <sheet name="Грязн. (3)" sheetId="61" r:id="rId1"/>
  </sheets>
  <definedNames>
    <definedName name="_xlnm._FilterDatabase" localSheetId="0" hidden="1">'Грязн. (3)'!$A$16:$C$150</definedName>
    <definedName name="_xlnm.Print_Titles" localSheetId="0">'Грязн. (3)'!$14:$16</definedName>
    <definedName name="_xlnm.Print_Area" localSheetId="0">'Грязн. (3)'!$A$1:$C$149</definedName>
  </definedNames>
  <calcPr calcId="162913"/>
</workbook>
</file>

<file path=xl/calcChain.xml><?xml version="1.0" encoding="utf-8"?>
<calcChain xmlns="http://schemas.openxmlformats.org/spreadsheetml/2006/main">
  <c r="C139" i="61" l="1"/>
  <c r="C135" i="61"/>
  <c r="C116" i="61"/>
  <c r="C107" i="61"/>
  <c r="C99" i="61"/>
  <c r="C86" i="61"/>
  <c r="C82" i="61"/>
  <c r="C57" i="61"/>
  <c r="C47" i="61"/>
  <c r="C34" i="61"/>
  <c r="C28" i="61"/>
  <c r="C21" i="61"/>
  <c r="C24" i="61" s="1"/>
  <c r="B16" i="61"/>
  <c r="C16" i="61" s="1"/>
  <c r="C140" i="61" l="1"/>
  <c r="C87" i="61"/>
  <c r="C93" i="61" s="1"/>
  <c r="C146" i="61"/>
  <c r="C22" i="61"/>
  <c r="C147" i="61" l="1"/>
  <c r="D57" i="61" l="1"/>
</calcChain>
</file>

<file path=xl/sharedStrings.xml><?xml version="1.0" encoding="utf-8"?>
<sst xmlns="http://schemas.openxmlformats.org/spreadsheetml/2006/main" count="136" uniqueCount="104">
  <si>
    <t>СОГЛАСОВАНО:</t>
  </si>
  <si>
    <t>№ п/п</t>
  </si>
  <si>
    <t>Наименование должностей</t>
  </si>
  <si>
    <t>К-во шт. ед.</t>
  </si>
  <si>
    <t>Руководители структурных подразделений</t>
  </si>
  <si>
    <t>Заведующий хозяйством</t>
  </si>
  <si>
    <t>Итого:</t>
  </si>
  <si>
    <t>Главный бухгалтер</t>
  </si>
  <si>
    <t>Работники пищеблока (столовой, кухни)</t>
  </si>
  <si>
    <t xml:space="preserve">     ШТАТНОЕ  РАСПИСАНИЕ</t>
  </si>
  <si>
    <t>Административно-управленческий  персонал</t>
  </si>
  <si>
    <t>Педагогический  персонал</t>
  </si>
  <si>
    <t>ОБЛАСТНОЙ БЮДЖЕТ</t>
  </si>
  <si>
    <t xml:space="preserve"> Руководитель организации</t>
  </si>
  <si>
    <t>МЕСТНЫЙ БЮДЖЕТ</t>
  </si>
  <si>
    <t>Работники по содержанию зданий и помещений</t>
  </si>
  <si>
    <t>Итого местный бюджет в месяц, руб.</t>
  </si>
  <si>
    <t>Итого областной бюджет в месяц, руб.</t>
  </si>
  <si>
    <t>Делопроизводитель</t>
  </si>
  <si>
    <t>Специалист по охране труда</t>
  </si>
  <si>
    <t>Помощник воспитателя</t>
  </si>
  <si>
    <t>Учитель-логопед</t>
  </si>
  <si>
    <t>Учитель-дефектолог</t>
  </si>
  <si>
    <t>Педагог-психолог</t>
  </si>
  <si>
    <t>Социальный педагог</t>
  </si>
  <si>
    <t>Педагог дополнительного образования</t>
  </si>
  <si>
    <t>Бухгалтер</t>
  </si>
  <si>
    <t>Шеф-повар</t>
  </si>
  <si>
    <t>Заведующий столовой</t>
  </si>
  <si>
    <t>Кухонный рабочий</t>
  </si>
  <si>
    <t>Мойщик посуды</t>
  </si>
  <si>
    <t>Калькулятор</t>
  </si>
  <si>
    <t>Кастелянша</t>
  </si>
  <si>
    <t>Кладовщик</t>
  </si>
  <si>
    <t>Оператор стиральных машин</t>
  </si>
  <si>
    <t>Рабочий по комплексному обслуживанию и ремонту зданий</t>
  </si>
  <si>
    <t>Плотник</t>
  </si>
  <si>
    <t>Электромонтер</t>
  </si>
  <si>
    <t>Уборщик служебных помещений</t>
  </si>
  <si>
    <t>Сторож</t>
  </si>
  <si>
    <t>Вахтер</t>
  </si>
  <si>
    <t>Директор</t>
  </si>
  <si>
    <t xml:space="preserve">      ________________  К.В.Горобец</t>
  </si>
  <si>
    <t>Группа по оплате труда руководителя</t>
  </si>
  <si>
    <t>Заместитель директора</t>
  </si>
  <si>
    <t>Специалист по кадрам</t>
  </si>
  <si>
    <t>Лаборант</t>
  </si>
  <si>
    <t>Библиотекарь</t>
  </si>
  <si>
    <t>Педагог-организатор</t>
  </si>
  <si>
    <t>Педагог-библиотекать</t>
  </si>
  <si>
    <t xml:space="preserve">Учитель </t>
  </si>
  <si>
    <t>Медицинский персонал</t>
  </si>
  <si>
    <t>Медицинская сестра</t>
  </si>
  <si>
    <t>Инженер</t>
  </si>
  <si>
    <t>Гардеробщик</t>
  </si>
  <si>
    <t>Слесарь-сантехник</t>
  </si>
  <si>
    <t>Механик</t>
  </si>
  <si>
    <t>Инженер-энергетик</t>
  </si>
  <si>
    <t>Слесарь-электрик</t>
  </si>
  <si>
    <t>Воспитатель</t>
  </si>
  <si>
    <t>Младший воспитатель</t>
  </si>
  <si>
    <t>Музыкальный руководитель</t>
  </si>
  <si>
    <t>Инструктор по физической культуре</t>
  </si>
  <si>
    <t>Уборщик территории</t>
  </si>
  <si>
    <t>Инженер-программист</t>
  </si>
  <si>
    <t>Секретарь руководителя</t>
  </si>
  <si>
    <t>у</t>
  </si>
  <si>
    <t>Повар 4-5 разряда</t>
  </si>
  <si>
    <t>муниципальное автономное общеобразовательное учреждение - Грязновская  средняя общеобразовательная школа</t>
  </si>
  <si>
    <t xml:space="preserve">Секретарь </t>
  </si>
  <si>
    <t>Диспетчер образовательного учреждения</t>
  </si>
  <si>
    <t>Техник -лаборант</t>
  </si>
  <si>
    <t>Техник-лаборант</t>
  </si>
  <si>
    <t>Водитель автомобиля</t>
  </si>
  <si>
    <t>Водитель автобуса</t>
  </si>
  <si>
    <t>Педагогический персонал</t>
  </si>
  <si>
    <t>Советник директора по воспитанию и взаимодействию с детскими общественными объединениями</t>
  </si>
  <si>
    <t>Секретарь учебной части</t>
  </si>
  <si>
    <t>Системный администратор</t>
  </si>
  <si>
    <t>ФЕДЕРАЛЬНЫЙ БЮДЖЕТ</t>
  </si>
  <si>
    <t>Итого федеральный бюджет в месяц, руб.</t>
  </si>
  <si>
    <t>Инженер-электроник</t>
  </si>
  <si>
    <t>Заведующий библиотекой</t>
  </si>
  <si>
    <t>Замещение на период отпусков, руб.</t>
  </si>
  <si>
    <t>Премиальный фонд по итогам года, руб.</t>
  </si>
  <si>
    <t>Заведующий медпунктом - фельдшер</t>
  </si>
  <si>
    <t>Повар 1,2,3 разрядов</t>
  </si>
  <si>
    <t>Главный бухгалтер                                           Н.А. Топоркова</t>
  </si>
  <si>
    <t>Итого областной бюджет в год, руб.</t>
  </si>
  <si>
    <t>Преподаватель-организатор ОБЗР</t>
  </si>
  <si>
    <t xml:space="preserve"> Директор МКУ УО МО БОГДАНОВИЧ</t>
  </si>
  <si>
    <t>Тьютор</t>
  </si>
  <si>
    <t xml:space="preserve"> Работники культуры, искусства и кинематографии и учебно-вспомогательный персонал</t>
  </si>
  <si>
    <t>Заместители руководителя и руководители структурных подразделений</t>
  </si>
  <si>
    <t>Руководитель структурного подразделения (Точка роста)</t>
  </si>
  <si>
    <t>Итого ФОТ за 10 месяцев, руб.</t>
  </si>
  <si>
    <t>на период     с  01  января   2026 г.  по  31 декабря    2026  г.</t>
  </si>
  <si>
    <t>Вводится в действие с 01.01.2026 г.</t>
  </si>
  <si>
    <t>Итого областной бюджет на 2026 год, руб.</t>
  </si>
  <si>
    <t>Итого федеральный бюджет на 2026 год, руб.</t>
  </si>
  <si>
    <t>Всего местный бюджет на 2026 год</t>
  </si>
  <si>
    <t>Итого по учреждению на 2026 год, руб.</t>
  </si>
  <si>
    <t>Дополнительный объем средств на индексацию, руб.</t>
  </si>
  <si>
    <t>Итого ФОТ на 12 месяцев,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</si>
</sst>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Arial"/>
      <family val="2"/>
    </font>
    <font>
      <b/>
      <sz val="10"/>
      <color rgb="FF000000"/>
      <name val="Arial CYR"/>
      <family val="2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3" tint="-0.24997711111789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3" tint="-0.249977111117893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i/>
      <u/>
      <sz val="1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7" fillId="0" borderId="26">
      <alignment horizontal="center" vertical="center" wrapText="1"/>
    </xf>
    <xf numFmtId="0" fontId="8" fillId="0" borderId="26">
      <alignment vertical="top" wrapText="1"/>
    </xf>
    <xf numFmtId="4" fontId="22" fillId="0" borderId="26">
      <alignment horizontal="right" vertical="top" shrinkToFit="1"/>
    </xf>
    <xf numFmtId="0" fontId="24" fillId="0" borderId="0"/>
    <xf numFmtId="0" fontId="25" fillId="0" borderId="0"/>
  </cellStyleXfs>
  <cellXfs count="141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Border="1" applyAlignment="1">
      <alignment horizontal="left" vertical="center"/>
    </xf>
    <xf numFmtId="4" fontId="10" fillId="3" borderId="18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left" vertical="center"/>
    </xf>
    <xf numFmtId="4" fontId="4" fillId="2" borderId="16" xfId="0" applyNumberFormat="1" applyFont="1" applyFill="1" applyBorder="1" applyAlignment="1">
      <alignment horizontal="left" vertical="center"/>
    </xf>
    <xf numFmtId="4" fontId="4" fillId="2" borderId="19" xfId="0" applyNumberFormat="1" applyFont="1" applyFill="1" applyBorder="1" applyAlignment="1">
      <alignment horizontal="left" vertical="center"/>
    </xf>
    <xf numFmtId="0" fontId="16" fillId="0" borderId="0" xfId="0" applyFont="1"/>
    <xf numFmtId="0" fontId="3" fillId="2" borderId="1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center"/>
    </xf>
    <xf numFmtId="4" fontId="3" fillId="2" borderId="16" xfId="0" applyNumberFormat="1" applyFont="1" applyFill="1" applyBorder="1" applyAlignment="1">
      <alignment horizontal="left" vertical="center"/>
    </xf>
    <xf numFmtId="4" fontId="5" fillId="3" borderId="18" xfId="0" applyNumberFormat="1" applyFont="1" applyFill="1" applyBorder="1" applyAlignment="1">
      <alignment horizontal="center" shrinkToFit="1"/>
    </xf>
    <xf numFmtId="4" fontId="3" fillId="2" borderId="2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0" fontId="3" fillId="0" borderId="0" xfId="0" applyFont="1"/>
    <xf numFmtId="4" fontId="17" fillId="2" borderId="16" xfId="0" applyNumberFormat="1" applyFont="1" applyFill="1" applyBorder="1" applyAlignment="1">
      <alignment wrapText="1" shrinkToFit="1"/>
    </xf>
    <xf numFmtId="4" fontId="5" fillId="3" borderId="22" xfId="0" applyNumberFormat="1" applyFont="1" applyFill="1" applyBorder="1" applyAlignment="1">
      <alignment horizontal="center" shrinkToFit="1"/>
    </xf>
    <xf numFmtId="0" fontId="2" fillId="0" borderId="1" xfId="0" applyFont="1" applyBorder="1"/>
    <xf numFmtId="4" fontId="3" fillId="2" borderId="23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left" vertical="center"/>
    </xf>
    <xf numFmtId="4" fontId="3" fillId="2" borderId="15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shrinkToFit="1"/>
    </xf>
    <xf numFmtId="4" fontId="3" fillId="2" borderId="15" xfId="0" applyNumberFormat="1" applyFont="1" applyFill="1" applyBorder="1" applyAlignment="1">
      <alignment horizontal="left" wrapText="1" shrinkToFit="1"/>
    </xf>
    <xf numFmtId="4" fontId="3" fillId="0" borderId="16" xfId="0" applyNumberFormat="1" applyFont="1" applyFill="1" applyBorder="1" applyAlignment="1">
      <alignment horizontal="left" vertical="center"/>
    </xf>
    <xf numFmtId="0" fontId="2" fillId="0" borderId="0" xfId="0" applyFont="1" applyBorder="1"/>
    <xf numFmtId="4" fontId="5" fillId="3" borderId="21" xfId="0" applyNumberFormat="1" applyFont="1" applyFill="1" applyBorder="1" applyAlignment="1">
      <alignment horizontal="center" shrinkToFit="1"/>
    </xf>
    <xf numFmtId="4" fontId="5" fillId="3" borderId="23" xfId="0" applyNumberFormat="1" applyFont="1" applyFill="1" applyBorder="1" applyAlignment="1">
      <alignment horizontal="center" shrinkToFit="1"/>
    </xf>
    <xf numFmtId="0" fontId="3" fillId="3" borderId="28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wrapText="1"/>
    </xf>
    <xf numFmtId="4" fontId="5" fillId="3" borderId="18" xfId="0" applyNumberFormat="1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 wrapText="1"/>
    </xf>
    <xf numFmtId="4" fontId="5" fillId="4" borderId="18" xfId="0" applyNumberFormat="1" applyFont="1" applyFill="1" applyBorder="1" applyAlignment="1">
      <alignment horizontal="center" shrinkToFit="1"/>
    </xf>
    <xf numFmtId="3" fontId="3" fillId="2" borderId="14" xfId="0" applyNumberFormat="1" applyFont="1" applyFill="1" applyBorder="1" applyAlignment="1">
      <alignment horizontal="center" vertical="center"/>
    </xf>
    <xf numFmtId="4" fontId="5" fillId="4" borderId="18" xfId="0" applyNumberFormat="1" applyFont="1" applyFill="1" applyBorder="1" applyAlignment="1">
      <alignment horizontal="center" wrapText="1"/>
    </xf>
    <xf numFmtId="0" fontId="5" fillId="4" borderId="18" xfId="0" applyFont="1" applyFill="1" applyBorder="1" applyAlignment="1">
      <alignment horizontal="left" vertical="center" wrapText="1"/>
    </xf>
    <xf numFmtId="0" fontId="19" fillId="0" borderId="0" xfId="0" applyFont="1" applyAlignment="1"/>
    <xf numFmtId="4" fontId="3" fillId="2" borderId="15" xfId="0" applyNumberFormat="1" applyFont="1" applyFill="1" applyBorder="1" applyAlignment="1">
      <alignment horizontal="left" vertical="center" wrapText="1" shrinkToFit="1"/>
    </xf>
    <xf numFmtId="0" fontId="4" fillId="2" borderId="13" xfId="0" applyFont="1" applyFill="1" applyBorder="1" applyAlignment="1">
      <alignment horizontal="center" vertical="center"/>
    </xf>
    <xf numFmtId="4" fontId="10" fillId="3" borderId="18" xfId="0" applyNumberFormat="1" applyFont="1" applyFill="1" applyBorder="1" applyAlignment="1">
      <alignment horizontal="center" vertical="center" shrinkToFit="1"/>
    </xf>
    <xf numFmtId="4" fontId="17" fillId="2" borderId="16" xfId="0" applyNumberFormat="1" applyFont="1" applyFill="1" applyBorder="1" applyAlignment="1">
      <alignment horizontal="left" vertical="center" wrapText="1" shrinkToFit="1"/>
    </xf>
    <xf numFmtId="4" fontId="17" fillId="2" borderId="1" xfId="0" applyNumberFormat="1" applyFont="1" applyFill="1" applyBorder="1" applyAlignment="1">
      <alignment horizontal="left" vertical="center" wrapText="1" shrinkToFit="1"/>
    </xf>
    <xf numFmtId="0" fontId="4" fillId="3" borderId="3" xfId="0" applyFont="1" applyFill="1" applyBorder="1" applyAlignment="1">
      <alignment horizontal="center" vertical="center"/>
    </xf>
    <xf numFmtId="4" fontId="13" fillId="3" borderId="18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center" wrapText="1" shrinkToFit="1"/>
    </xf>
    <xf numFmtId="4" fontId="17" fillId="0" borderId="1" xfId="0" applyNumberFormat="1" applyFont="1" applyFill="1" applyBorder="1" applyAlignment="1">
      <alignment horizontal="left" vertical="center" wrapText="1" shrinkToFit="1"/>
    </xf>
    <xf numFmtId="0" fontId="10" fillId="3" borderId="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4" fontId="18" fillId="2" borderId="34" xfId="0" applyNumberFormat="1" applyFont="1" applyFill="1" applyBorder="1" applyAlignment="1">
      <alignment horizontal="left" vertical="center" wrapText="1" shrinkToFit="1"/>
    </xf>
    <xf numFmtId="4" fontId="18" fillId="2" borderId="31" xfId="0" applyNumberFormat="1" applyFont="1" applyFill="1" applyBorder="1" applyAlignment="1">
      <alignment horizontal="left" vertical="center" wrapText="1" shrinkToFit="1"/>
    </xf>
    <xf numFmtId="4" fontId="18" fillId="0" borderId="31" xfId="0" applyNumberFormat="1" applyFont="1" applyFill="1" applyBorder="1" applyAlignment="1">
      <alignment horizontal="left" vertical="center" wrapText="1" shrinkToFit="1"/>
    </xf>
    <xf numFmtId="0" fontId="5" fillId="3" borderId="3" xfId="0" applyFont="1" applyFill="1" applyBorder="1" applyAlignment="1">
      <alignment horizontal="center" vertical="center"/>
    </xf>
    <xf numFmtId="4" fontId="19" fillId="3" borderId="18" xfId="0" applyNumberFormat="1" applyFont="1" applyFill="1" applyBorder="1" applyAlignment="1">
      <alignment horizontal="center" vertical="center"/>
    </xf>
    <xf numFmtId="4" fontId="5" fillId="3" borderId="18" xfId="0" applyNumberFormat="1" applyFont="1" applyFill="1" applyBorder="1" applyAlignment="1">
      <alignment horizontal="center" vertical="center" shrinkToFit="1"/>
    </xf>
    <xf numFmtId="4" fontId="18" fillId="2" borderId="1" xfId="0" applyNumberFormat="1" applyFont="1" applyFill="1" applyBorder="1" applyAlignment="1">
      <alignment horizontal="left" vertical="center" wrapText="1" shrinkToFit="1"/>
    </xf>
    <xf numFmtId="4" fontId="5" fillId="4" borderId="18" xfId="0" applyNumberFormat="1" applyFont="1" applyFill="1" applyBorder="1" applyAlignment="1">
      <alignment horizontal="center" vertical="center" shrinkToFit="1"/>
    </xf>
    <xf numFmtId="4" fontId="18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left" vertical="center" wrapText="1" shrinkToFit="1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4" fontId="4" fillId="2" borderId="21" xfId="0" applyNumberFormat="1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4" fontId="4" fillId="0" borderId="16" xfId="0" applyNumberFormat="1" applyFont="1" applyFill="1" applyBorder="1" applyAlignment="1">
      <alignment horizontal="left" vertical="center"/>
    </xf>
    <xf numFmtId="4" fontId="15" fillId="0" borderId="1" xfId="0" applyNumberFormat="1" applyFont="1" applyFill="1" applyBorder="1" applyAlignment="1">
      <alignment horizontal="left" vertical="center" wrapText="1" shrinkToFit="1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4" fontId="2" fillId="0" borderId="0" xfId="0" applyNumberFormat="1" applyFont="1"/>
    <xf numFmtId="0" fontId="16" fillId="0" borderId="0" xfId="0" applyFont="1" applyAlignment="1">
      <alignment vertical="top"/>
    </xf>
    <xf numFmtId="0" fontId="19" fillId="0" borderId="38" xfId="0" applyFont="1" applyBorder="1" applyAlignment="1">
      <alignment horizontal="left"/>
    </xf>
    <xf numFmtId="0" fontId="23" fillId="0" borderId="0" xfId="0" applyFont="1" applyAlignment="1">
      <alignment horizontal="center" vertical="center" wrapText="1" shrinkToFit="1"/>
    </xf>
    <xf numFmtId="0" fontId="2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left" wrapText="1"/>
    </xf>
    <xf numFmtId="4" fontId="5" fillId="3" borderId="20" xfId="0" applyNumberFormat="1" applyFont="1" applyFill="1" applyBorder="1" applyAlignment="1">
      <alignment horizontal="left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4" fontId="13" fillId="3" borderId="17" xfId="0" applyNumberFormat="1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4" fontId="14" fillId="2" borderId="10" xfId="0" applyNumberFormat="1" applyFont="1" applyFill="1" applyBorder="1" applyAlignment="1">
      <alignment horizontal="center" vertical="center"/>
    </xf>
    <xf numFmtId="4" fontId="14" fillId="2" borderId="11" xfId="0" applyNumberFormat="1" applyFont="1" applyFill="1" applyBorder="1" applyAlignment="1">
      <alignment horizontal="center" vertical="center"/>
    </xf>
    <xf numFmtId="4" fontId="20" fillId="2" borderId="10" xfId="0" applyNumberFormat="1" applyFont="1" applyFill="1" applyBorder="1" applyAlignment="1">
      <alignment horizontal="center" vertical="center"/>
    </xf>
    <xf numFmtId="4" fontId="20" fillId="2" borderId="11" xfId="0" applyNumberFormat="1" applyFont="1" applyFill="1" applyBorder="1" applyAlignment="1">
      <alignment horizontal="center" vertical="center"/>
    </xf>
    <xf numFmtId="4" fontId="19" fillId="3" borderId="3" xfId="0" applyNumberFormat="1" applyFont="1" applyFill="1" applyBorder="1" applyAlignment="1">
      <alignment horizontal="center" vertical="center"/>
    </xf>
    <xf numFmtId="4" fontId="19" fillId="3" borderId="17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left" vertical="center" wrapText="1"/>
    </xf>
    <xf numFmtId="4" fontId="5" fillId="4" borderId="17" xfId="0" applyNumberFormat="1" applyFont="1" applyFill="1" applyBorder="1" applyAlignment="1">
      <alignment horizontal="left" vertical="center" wrapText="1"/>
    </xf>
    <xf numFmtId="4" fontId="10" fillId="4" borderId="3" xfId="0" applyNumberFormat="1" applyFont="1" applyFill="1" applyBorder="1" applyAlignment="1">
      <alignment horizontal="left" vertical="center"/>
    </xf>
    <xf numFmtId="4" fontId="10" fillId="4" borderId="17" xfId="0" applyNumberFormat="1" applyFont="1" applyFill="1" applyBorder="1" applyAlignment="1">
      <alignment horizontal="left" vertical="center"/>
    </xf>
    <xf numFmtId="4" fontId="5" fillId="3" borderId="12" xfId="0" applyNumberFormat="1" applyFont="1" applyFill="1" applyBorder="1" applyAlignment="1">
      <alignment horizontal="left" wrapText="1"/>
    </xf>
    <xf numFmtId="4" fontId="5" fillId="3" borderId="31" xfId="0" applyNumberFormat="1" applyFont="1" applyFill="1" applyBorder="1" applyAlignment="1">
      <alignment horizontal="left" wrapText="1"/>
    </xf>
    <xf numFmtId="4" fontId="5" fillId="3" borderId="30" xfId="0" applyNumberFormat="1" applyFont="1" applyFill="1" applyBorder="1" applyAlignment="1">
      <alignment horizontal="left" wrapText="1"/>
    </xf>
    <xf numFmtId="4" fontId="5" fillId="3" borderId="37" xfId="0" applyNumberFormat="1" applyFont="1" applyFill="1" applyBorder="1" applyAlignment="1">
      <alignment horizontal="left" wrapText="1"/>
    </xf>
    <xf numFmtId="4" fontId="5" fillId="4" borderId="3" xfId="0" applyNumberFormat="1" applyFont="1" applyFill="1" applyBorder="1" applyAlignment="1">
      <alignment horizontal="left" wrapText="1"/>
    </xf>
    <xf numFmtId="4" fontId="5" fillId="4" borderId="17" xfId="0" applyNumberFormat="1" applyFont="1" applyFill="1" applyBorder="1" applyAlignment="1">
      <alignment horizontal="left" wrapText="1"/>
    </xf>
    <xf numFmtId="14" fontId="11" fillId="2" borderId="10" xfId="0" applyNumberFormat="1" applyFont="1" applyFill="1" applyBorder="1" applyAlignment="1">
      <alignment horizontal="center" vertical="center"/>
    </xf>
    <xf numFmtId="14" fontId="11" fillId="2" borderId="11" xfId="0" applyNumberFormat="1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4" fontId="14" fillId="2" borderId="3" xfId="0" applyNumberFormat="1" applyFont="1" applyFill="1" applyBorder="1" applyAlignment="1">
      <alignment horizontal="center" vertical="center"/>
    </xf>
    <xf numFmtId="4" fontId="14" fillId="2" borderId="4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left" wrapText="1"/>
    </xf>
    <xf numFmtId="4" fontId="10" fillId="3" borderId="17" xfId="0" applyNumberFormat="1" applyFont="1" applyFill="1" applyBorder="1" applyAlignment="1">
      <alignment horizontal="left" wrapText="1"/>
    </xf>
    <xf numFmtId="4" fontId="10" fillId="3" borderId="6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5" fillId="3" borderId="6" xfId="0" applyNumberFormat="1" applyFont="1" applyFill="1" applyBorder="1" applyAlignment="1">
      <alignment horizontal="left" wrapText="1"/>
    </xf>
    <xf numFmtId="4" fontId="5" fillId="3" borderId="24" xfId="0" applyNumberFormat="1" applyFont="1" applyFill="1" applyBorder="1" applyAlignment="1">
      <alignment horizontal="left" wrapText="1"/>
    </xf>
    <xf numFmtId="4" fontId="5" fillId="3" borderId="25" xfId="0" applyNumberFormat="1" applyFont="1" applyFill="1" applyBorder="1" applyAlignment="1">
      <alignment horizontal="left" wrapText="1"/>
    </xf>
    <xf numFmtId="4" fontId="10" fillId="4" borderId="3" xfId="0" applyNumberFormat="1" applyFont="1" applyFill="1" applyBorder="1" applyAlignment="1">
      <alignment horizontal="left" wrapText="1"/>
    </xf>
    <xf numFmtId="0" fontId="0" fillId="4" borderId="17" xfId="0" applyFill="1" applyBorder="1" applyAlignment="1">
      <alignment horizontal="left" wrapText="1"/>
    </xf>
  </cellXfs>
  <cellStyles count="6">
    <cellStyle name="xl25" xfId="1"/>
    <cellStyle name="xl38" xfId="3"/>
    <cellStyle name="xl60" xfId="2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P256"/>
  <sheetViews>
    <sheetView tabSelected="1" view="pageBreakPreview" topLeftCell="A5" zoomScale="75" zoomScaleNormal="75" zoomScaleSheetLayoutView="75" workbookViewId="0">
      <selection activeCell="D19" sqref="D19:P19"/>
    </sheetView>
  </sheetViews>
  <sheetFormatPr defaultColWidth="9.28515625" defaultRowHeight="13.2" x14ac:dyDescent="0.25"/>
  <cols>
    <col min="1" max="1" width="5.140625" style="2" customWidth="1"/>
    <col min="2" max="2" width="94.85546875" style="2" customWidth="1"/>
    <col min="3" max="3" width="35" style="2" customWidth="1"/>
    <col min="4" max="4" width="17.85546875" style="6" customWidth="1"/>
    <col min="5" max="6" width="9.28515625" style="2"/>
    <col min="7" max="7" width="12.85546875" style="2" customWidth="1"/>
    <col min="8" max="16384" width="9.28515625" style="2"/>
  </cols>
  <sheetData>
    <row r="1" spans="1:4" ht="18.600000000000001" hidden="1" customHeight="1" x14ac:dyDescent="0.35">
      <c r="A1" s="12"/>
      <c r="B1" s="82"/>
      <c r="C1" s="82"/>
      <c r="D1" s="2"/>
    </row>
    <row r="2" spans="1:4" ht="33.6" hidden="1" customHeight="1" x14ac:dyDescent="0.35">
      <c r="A2" s="12"/>
      <c r="B2" s="82" t="s">
        <v>0</v>
      </c>
      <c r="C2" s="82"/>
    </row>
    <row r="3" spans="1:4" ht="46.8" hidden="1" customHeight="1" x14ac:dyDescent="0.35">
      <c r="A3" s="12"/>
      <c r="B3" s="79" t="s">
        <v>90</v>
      </c>
      <c r="C3" s="79"/>
    </row>
    <row r="4" spans="1:4" ht="19.2" hidden="1" customHeight="1" x14ac:dyDescent="0.25">
      <c r="A4" s="80" t="s">
        <v>42</v>
      </c>
      <c r="B4" s="80"/>
      <c r="C4" s="80"/>
    </row>
    <row r="5" spans="1:4" ht="12.75" customHeight="1" x14ac:dyDescent="0.3">
      <c r="A5" s="1"/>
      <c r="B5" s="1"/>
      <c r="C5" s="1"/>
    </row>
    <row r="6" spans="1:4" ht="39.75" customHeight="1" x14ac:dyDescent="0.25">
      <c r="A6" s="84" t="s">
        <v>68</v>
      </c>
      <c r="B6" s="84"/>
      <c r="C6" s="84"/>
      <c r="D6" s="6" t="s">
        <v>66</v>
      </c>
    </row>
    <row r="7" spans="1:4" ht="12" customHeight="1" x14ac:dyDescent="0.25"/>
    <row r="8" spans="1:4" ht="27" customHeight="1" x14ac:dyDescent="0.25">
      <c r="B8" s="85" t="s">
        <v>9</v>
      </c>
      <c r="C8" s="85"/>
    </row>
    <row r="9" spans="1:4" ht="28.5" customHeight="1" x14ac:dyDescent="0.25">
      <c r="B9" s="85"/>
      <c r="C9" s="85"/>
    </row>
    <row r="10" spans="1:4" ht="18.75" customHeight="1" x14ac:dyDescent="0.25">
      <c r="B10" s="7"/>
      <c r="C10" s="7"/>
    </row>
    <row r="11" spans="1:4" ht="27" customHeight="1" x14ac:dyDescent="0.25">
      <c r="A11" s="3"/>
      <c r="B11" s="86" t="s">
        <v>43</v>
      </c>
      <c r="C11" s="86"/>
    </row>
    <row r="12" spans="1:4" ht="29.25" customHeight="1" x14ac:dyDescent="0.2">
      <c r="A12" s="87" t="s">
        <v>96</v>
      </c>
      <c r="B12" s="87"/>
      <c r="C12" s="87"/>
      <c r="D12" s="2"/>
    </row>
    <row r="13" spans="1:4" ht="28.5" customHeight="1" thickBot="1" x14ac:dyDescent="0.4">
      <c r="A13" s="83" t="s">
        <v>97</v>
      </c>
      <c r="B13" s="83"/>
      <c r="C13" s="46"/>
      <c r="D13" s="2"/>
    </row>
    <row r="14" spans="1:4" ht="26.25" customHeight="1" x14ac:dyDescent="0.2">
      <c r="A14" s="90" t="s">
        <v>1</v>
      </c>
      <c r="B14" s="92" t="s">
        <v>2</v>
      </c>
      <c r="C14" s="92" t="s">
        <v>3</v>
      </c>
      <c r="D14" s="2"/>
    </row>
    <row r="15" spans="1:4" ht="51.75" customHeight="1" x14ac:dyDescent="0.2">
      <c r="A15" s="91"/>
      <c r="B15" s="93"/>
      <c r="C15" s="93"/>
      <c r="D15" s="2"/>
    </row>
    <row r="16" spans="1:4" ht="13.8" thickBot="1" x14ac:dyDescent="0.25">
      <c r="A16" s="4">
        <v>1</v>
      </c>
      <c r="B16" s="5">
        <f>A16+1</f>
        <v>2</v>
      </c>
      <c r="C16" s="5">
        <f t="shared" ref="C16" si="0">B16+1</f>
        <v>3</v>
      </c>
      <c r="D16" s="2"/>
    </row>
    <row r="17" spans="1:4" ht="15" customHeight="1" x14ac:dyDescent="0.2">
      <c r="A17" s="94" t="s">
        <v>79</v>
      </c>
      <c r="B17" s="95"/>
      <c r="C17" s="95"/>
      <c r="D17" s="2"/>
    </row>
    <row r="18" spans="1:4" ht="15" customHeight="1" x14ac:dyDescent="0.2">
      <c r="A18" s="88" t="s">
        <v>11</v>
      </c>
      <c r="B18" s="89"/>
      <c r="C18" s="89"/>
      <c r="D18" s="2"/>
    </row>
    <row r="19" spans="1:4" ht="50.25" customHeight="1" thickBot="1" x14ac:dyDescent="0.35">
      <c r="A19" s="98">
        <v>1</v>
      </c>
      <c r="B19" s="31" t="s">
        <v>76</v>
      </c>
      <c r="C19" s="38">
        <v>0.5</v>
      </c>
      <c r="D19" s="2"/>
    </row>
    <row r="20" spans="1:4" ht="33" hidden="1" customHeight="1" thickBot="1" x14ac:dyDescent="0.35">
      <c r="A20" s="99"/>
      <c r="B20" s="31" t="s">
        <v>76</v>
      </c>
      <c r="C20" s="38"/>
      <c r="D20" s="2"/>
    </row>
    <row r="21" spans="1:4" ht="16.8" thickBot="1" x14ac:dyDescent="0.35">
      <c r="A21" s="36"/>
      <c r="B21" s="37" t="s">
        <v>6</v>
      </c>
      <c r="C21" s="39">
        <f>C19+C20</f>
        <v>0.5</v>
      </c>
      <c r="D21" s="2"/>
    </row>
    <row r="22" spans="1:4" ht="19.5" customHeight="1" thickBot="1" x14ac:dyDescent="0.35">
      <c r="A22" s="40"/>
      <c r="B22" s="45" t="s">
        <v>80</v>
      </c>
      <c r="C22" s="44">
        <f>C21</f>
        <v>0.5</v>
      </c>
      <c r="D22" s="2"/>
    </row>
    <row r="23" spans="1:4" ht="19.5" hidden="1" customHeight="1" thickBot="1" x14ac:dyDescent="0.35">
      <c r="A23" s="40"/>
      <c r="B23" s="41" t="s">
        <v>88</v>
      </c>
      <c r="C23" s="44"/>
      <c r="D23" s="2"/>
    </row>
    <row r="24" spans="1:4" ht="16.5" customHeight="1" thickBot="1" x14ac:dyDescent="0.35">
      <c r="A24" s="40"/>
      <c r="B24" s="45" t="s">
        <v>99</v>
      </c>
      <c r="C24" s="44">
        <f>C21</f>
        <v>0.5</v>
      </c>
      <c r="D24" s="2"/>
    </row>
    <row r="25" spans="1:4" ht="15.75" customHeight="1" x14ac:dyDescent="0.2">
      <c r="A25" s="100" t="s">
        <v>12</v>
      </c>
      <c r="B25" s="101"/>
      <c r="C25" s="101"/>
      <c r="D25" s="2"/>
    </row>
    <row r="26" spans="1:4" ht="17.399999999999999" customHeight="1" x14ac:dyDescent="0.2">
      <c r="A26" s="102" t="s">
        <v>13</v>
      </c>
      <c r="B26" s="103"/>
      <c r="C26" s="103"/>
      <c r="D26" s="2"/>
    </row>
    <row r="27" spans="1:4" ht="17.25" customHeight="1" thickBot="1" x14ac:dyDescent="0.25">
      <c r="A27" s="48">
        <v>1</v>
      </c>
      <c r="B27" s="28" t="s">
        <v>41</v>
      </c>
      <c r="C27" s="29">
        <v>1</v>
      </c>
      <c r="D27" s="2"/>
    </row>
    <row r="28" spans="1:4" ht="16.2" customHeight="1" thickBot="1" x14ac:dyDescent="0.25">
      <c r="A28" s="104" t="s">
        <v>6</v>
      </c>
      <c r="B28" s="105"/>
      <c r="C28" s="8">
        <f>C27</f>
        <v>1</v>
      </c>
      <c r="D28" s="2"/>
    </row>
    <row r="29" spans="1:4" ht="15.75" customHeight="1" x14ac:dyDescent="0.2">
      <c r="A29" s="106" t="s">
        <v>93</v>
      </c>
      <c r="B29" s="107"/>
      <c r="C29" s="107"/>
      <c r="D29" s="2"/>
    </row>
    <row r="30" spans="1:4" ht="18" customHeight="1" x14ac:dyDescent="0.2">
      <c r="A30" s="21">
        <v>2</v>
      </c>
      <c r="B30" s="50" t="s">
        <v>44</v>
      </c>
      <c r="C30" s="22">
        <v>2</v>
      </c>
      <c r="D30" s="2"/>
    </row>
    <row r="31" spans="1:4" ht="15.6" hidden="1" x14ac:dyDescent="0.2">
      <c r="A31" s="13">
        <v>3</v>
      </c>
      <c r="B31" s="50" t="s">
        <v>44</v>
      </c>
      <c r="C31" s="14"/>
      <c r="D31" s="2"/>
    </row>
    <row r="32" spans="1:4" ht="15.6" hidden="1" x14ac:dyDescent="0.2">
      <c r="A32" s="15"/>
      <c r="B32" s="51" t="s">
        <v>44</v>
      </c>
      <c r="C32" s="14"/>
      <c r="D32" s="2"/>
    </row>
    <row r="33" spans="1:4" ht="36" customHeight="1" thickBot="1" x14ac:dyDescent="0.25">
      <c r="A33" s="15">
        <v>3</v>
      </c>
      <c r="B33" s="47" t="s">
        <v>94</v>
      </c>
      <c r="C33" s="22">
        <v>1</v>
      </c>
      <c r="D33" s="2"/>
    </row>
    <row r="34" spans="1:4" ht="16.2" customHeight="1" thickBot="1" x14ac:dyDescent="0.25">
      <c r="A34" s="52"/>
      <c r="B34" s="53" t="s">
        <v>6</v>
      </c>
      <c r="C34" s="8">
        <f>SUM(C30:C33)</f>
        <v>3</v>
      </c>
      <c r="D34" s="2"/>
    </row>
    <row r="35" spans="1:4" ht="16.2" customHeight="1" x14ac:dyDescent="0.2">
      <c r="A35" s="108" t="s">
        <v>10</v>
      </c>
      <c r="B35" s="109"/>
      <c r="C35" s="109"/>
      <c r="D35" s="2"/>
    </row>
    <row r="36" spans="1:4" ht="16.2" customHeight="1" x14ac:dyDescent="0.2">
      <c r="A36" s="43">
        <v>4</v>
      </c>
      <c r="B36" s="32" t="s">
        <v>45</v>
      </c>
      <c r="C36" s="14">
        <v>0.5</v>
      </c>
      <c r="D36" s="2"/>
    </row>
    <row r="37" spans="1:4" ht="16.2" customHeight="1" x14ac:dyDescent="0.2">
      <c r="A37" s="15">
        <v>5</v>
      </c>
      <c r="B37" s="16" t="s">
        <v>18</v>
      </c>
      <c r="C37" s="14">
        <v>1</v>
      </c>
      <c r="D37" s="2"/>
    </row>
    <row r="38" spans="1:4" ht="16.2" customHeight="1" x14ac:dyDescent="0.2">
      <c r="A38" s="15">
        <v>6</v>
      </c>
      <c r="B38" s="54" t="s">
        <v>19</v>
      </c>
      <c r="C38" s="14">
        <v>1</v>
      </c>
      <c r="D38" s="2"/>
    </row>
    <row r="39" spans="1:4" ht="16.2" customHeight="1" thickBot="1" x14ac:dyDescent="0.25">
      <c r="A39" s="15">
        <v>7</v>
      </c>
      <c r="B39" s="54" t="s">
        <v>64</v>
      </c>
      <c r="C39" s="14">
        <v>1</v>
      </c>
      <c r="D39" s="2"/>
    </row>
    <row r="40" spans="1:4" ht="16.2" hidden="1" customHeight="1" x14ac:dyDescent="0.25">
      <c r="A40" s="15"/>
      <c r="B40" s="51" t="s">
        <v>69</v>
      </c>
      <c r="C40" s="29"/>
      <c r="D40" s="2"/>
    </row>
    <row r="41" spans="1:4" ht="16.2" hidden="1" customHeight="1" x14ac:dyDescent="0.25">
      <c r="A41" s="15"/>
      <c r="B41" s="51" t="s">
        <v>65</v>
      </c>
      <c r="C41" s="29"/>
      <c r="D41" s="2"/>
    </row>
    <row r="42" spans="1:4" ht="16.2" hidden="1" customHeight="1" x14ac:dyDescent="0.25">
      <c r="A42" s="15"/>
      <c r="B42" s="51" t="s">
        <v>77</v>
      </c>
      <c r="C42" s="29"/>
      <c r="D42" s="2"/>
    </row>
    <row r="43" spans="1:4" ht="16.2" hidden="1" customHeight="1" x14ac:dyDescent="0.25">
      <c r="A43" s="15"/>
      <c r="B43" s="55" t="s">
        <v>53</v>
      </c>
      <c r="C43" s="29"/>
      <c r="D43" s="2"/>
    </row>
    <row r="44" spans="1:4" ht="16.2" hidden="1" customHeight="1" x14ac:dyDescent="0.25">
      <c r="A44" s="15"/>
      <c r="B44" s="55" t="s">
        <v>81</v>
      </c>
      <c r="C44" s="29"/>
      <c r="D44" s="2"/>
    </row>
    <row r="45" spans="1:4" ht="16.2" hidden="1" customHeight="1" x14ac:dyDescent="0.25">
      <c r="A45" s="13"/>
      <c r="B45" s="51" t="s">
        <v>78</v>
      </c>
      <c r="C45" s="29"/>
      <c r="D45" s="2"/>
    </row>
    <row r="46" spans="1:4" ht="16.2" hidden="1" customHeight="1" thickBot="1" x14ac:dyDescent="0.25">
      <c r="A46" s="13"/>
      <c r="B46" s="51"/>
      <c r="C46" s="29"/>
      <c r="D46" s="2"/>
    </row>
    <row r="47" spans="1:4" ht="16.2" customHeight="1" thickBot="1" x14ac:dyDescent="0.25">
      <c r="A47" s="56"/>
      <c r="B47" s="53" t="s">
        <v>6</v>
      </c>
      <c r="C47" s="8">
        <f>SUM(C36:C46)</f>
        <v>3.5</v>
      </c>
      <c r="D47" s="81"/>
    </row>
    <row r="48" spans="1:4" ht="16.2" customHeight="1" x14ac:dyDescent="0.2">
      <c r="A48" s="108" t="s">
        <v>92</v>
      </c>
      <c r="B48" s="109"/>
      <c r="C48" s="109"/>
      <c r="D48" s="2"/>
    </row>
    <row r="49" spans="1:4" ht="16.2" customHeight="1" x14ac:dyDescent="0.2">
      <c r="A49" s="21">
        <v>8</v>
      </c>
      <c r="B49" s="17" t="s">
        <v>82</v>
      </c>
      <c r="C49" s="14">
        <v>1</v>
      </c>
      <c r="D49" s="2"/>
    </row>
    <row r="50" spans="1:4" ht="16.2" hidden="1" customHeight="1" x14ac:dyDescent="0.2">
      <c r="A50" s="21"/>
      <c r="B50" s="17" t="s">
        <v>47</v>
      </c>
      <c r="C50" s="14"/>
      <c r="D50" s="2"/>
    </row>
    <row r="51" spans="1:4" ht="16.2" hidden="1" customHeight="1" x14ac:dyDescent="0.2">
      <c r="A51" s="21"/>
      <c r="B51" s="17" t="s">
        <v>70</v>
      </c>
      <c r="C51" s="14"/>
      <c r="D51" s="2"/>
    </row>
    <row r="52" spans="1:4" ht="16.2" hidden="1" customHeight="1" x14ac:dyDescent="0.2">
      <c r="A52" s="21"/>
      <c r="B52" s="17" t="s">
        <v>60</v>
      </c>
      <c r="C52" s="14"/>
      <c r="D52" s="2"/>
    </row>
    <row r="53" spans="1:4" ht="16.2" hidden="1" customHeight="1" x14ac:dyDescent="0.2">
      <c r="A53" s="21"/>
      <c r="B53" s="17" t="s">
        <v>20</v>
      </c>
      <c r="C53" s="14"/>
      <c r="D53" s="2"/>
    </row>
    <row r="54" spans="1:4" ht="16.2" hidden="1" customHeight="1" x14ac:dyDescent="0.2">
      <c r="A54" s="21"/>
      <c r="B54" s="32" t="s">
        <v>71</v>
      </c>
      <c r="C54" s="14"/>
      <c r="D54" s="2"/>
    </row>
    <row r="55" spans="1:4" ht="16.2" customHeight="1" thickBot="1" x14ac:dyDescent="0.25">
      <c r="A55" s="21">
        <v>9</v>
      </c>
      <c r="B55" s="32" t="s">
        <v>46</v>
      </c>
      <c r="C55" s="14">
        <v>1</v>
      </c>
      <c r="D55" s="2"/>
    </row>
    <row r="56" spans="1:4" ht="16.2" hidden="1" customHeight="1" thickBot="1" x14ac:dyDescent="0.25">
      <c r="A56" s="21"/>
      <c r="B56" s="17"/>
      <c r="C56" s="14"/>
      <c r="D56" s="2"/>
    </row>
    <row r="57" spans="1:4" ht="16.2" customHeight="1" thickBot="1" x14ac:dyDescent="0.25">
      <c r="A57" s="56"/>
      <c r="B57" s="53" t="s">
        <v>6</v>
      </c>
      <c r="C57" s="49">
        <f>SUM(C49:C56)</f>
        <v>2</v>
      </c>
      <c r="D57" s="81" t="e">
        <f>#REF!+#REF!+#REF!+#REF!</f>
        <v>#REF!</v>
      </c>
    </row>
    <row r="58" spans="1:4" ht="16.2" customHeight="1" x14ac:dyDescent="0.2">
      <c r="A58" s="108" t="s">
        <v>11</v>
      </c>
      <c r="B58" s="109"/>
      <c r="C58" s="109"/>
      <c r="D58" s="2"/>
    </row>
    <row r="59" spans="1:4" ht="16.2" hidden="1" customHeight="1" x14ac:dyDescent="0.2">
      <c r="A59" s="57"/>
      <c r="B59" s="58" t="s">
        <v>23</v>
      </c>
      <c r="C59" s="14"/>
      <c r="D59" s="2"/>
    </row>
    <row r="60" spans="1:4" ht="16.2" hidden="1" customHeight="1" x14ac:dyDescent="0.2">
      <c r="A60" s="57"/>
      <c r="B60" s="58" t="s">
        <v>23</v>
      </c>
      <c r="C60" s="14"/>
      <c r="D60" s="2"/>
    </row>
    <row r="61" spans="1:4" ht="16.2" customHeight="1" x14ac:dyDescent="0.2">
      <c r="A61" s="20">
        <v>10</v>
      </c>
      <c r="B61" s="59" t="s">
        <v>89</v>
      </c>
      <c r="C61" s="14">
        <v>1</v>
      </c>
      <c r="D61" s="2"/>
    </row>
    <row r="62" spans="1:4" ht="16.2" customHeight="1" x14ac:dyDescent="0.2">
      <c r="A62" s="20">
        <v>11</v>
      </c>
      <c r="B62" s="59" t="s">
        <v>48</v>
      </c>
      <c r="C62" s="14">
        <v>1.25</v>
      </c>
      <c r="D62" s="2"/>
    </row>
    <row r="63" spans="1:4" ht="16.2" hidden="1" customHeight="1" x14ac:dyDescent="0.2">
      <c r="A63" s="20"/>
      <c r="B63" s="59" t="s">
        <v>24</v>
      </c>
      <c r="C63" s="14"/>
      <c r="D63" s="2"/>
    </row>
    <row r="64" spans="1:4" ht="16.2" hidden="1" customHeight="1" x14ac:dyDescent="0.2">
      <c r="A64" s="20"/>
      <c r="B64" s="59" t="s">
        <v>49</v>
      </c>
      <c r="C64" s="14"/>
      <c r="D64" s="2"/>
    </row>
    <row r="65" spans="1:68" ht="16.2" customHeight="1" x14ac:dyDescent="0.2">
      <c r="A65" s="20">
        <v>12</v>
      </c>
      <c r="B65" s="59" t="s">
        <v>25</v>
      </c>
      <c r="C65" s="14">
        <v>3</v>
      </c>
      <c r="D65" s="2"/>
    </row>
    <row r="66" spans="1:68" ht="16.2" hidden="1" customHeight="1" x14ac:dyDescent="0.2">
      <c r="A66" s="20"/>
      <c r="B66" s="59" t="s">
        <v>25</v>
      </c>
      <c r="C66" s="14"/>
      <c r="D66" s="2"/>
    </row>
    <row r="67" spans="1:68" ht="16.2" hidden="1" customHeight="1" x14ac:dyDescent="0.2">
      <c r="A67" s="20"/>
      <c r="B67" s="59" t="s">
        <v>25</v>
      </c>
      <c r="C67" s="14"/>
      <c r="D67" s="2"/>
    </row>
    <row r="68" spans="1:68" ht="16.2" hidden="1" customHeight="1" x14ac:dyDescent="0.2">
      <c r="A68" s="20"/>
      <c r="B68" s="59" t="s">
        <v>21</v>
      </c>
      <c r="C68" s="14"/>
      <c r="D68" s="2"/>
    </row>
    <row r="69" spans="1:68" ht="16.2" hidden="1" customHeight="1" x14ac:dyDescent="0.2">
      <c r="A69" s="20"/>
      <c r="B69" s="59" t="s">
        <v>22</v>
      </c>
      <c r="C69" s="14"/>
      <c r="D69" s="2"/>
    </row>
    <row r="70" spans="1:68" ht="14.25" customHeight="1" x14ac:dyDescent="0.2">
      <c r="A70" s="20">
        <v>13</v>
      </c>
      <c r="B70" s="59" t="s">
        <v>50</v>
      </c>
      <c r="C70" s="14">
        <v>22.9</v>
      </c>
      <c r="D70" s="2"/>
    </row>
    <row r="71" spans="1:68" ht="16.2" hidden="1" customHeight="1" x14ac:dyDescent="0.2">
      <c r="A71" s="20"/>
      <c r="B71" s="59" t="s">
        <v>50</v>
      </c>
      <c r="C71" s="14"/>
      <c r="D71" s="2"/>
    </row>
    <row r="72" spans="1:68" ht="16.2" hidden="1" customHeight="1" x14ac:dyDescent="0.2">
      <c r="A72" s="20"/>
      <c r="B72" s="59" t="s">
        <v>50</v>
      </c>
      <c r="C72" s="14"/>
      <c r="D72" s="2"/>
    </row>
    <row r="73" spans="1:68" ht="15.6" x14ac:dyDescent="0.2">
      <c r="A73" s="20">
        <v>14</v>
      </c>
      <c r="B73" s="59" t="s">
        <v>50</v>
      </c>
      <c r="C73" s="14">
        <v>9.5399999999999991</v>
      </c>
      <c r="D73" s="2"/>
    </row>
    <row r="74" spans="1:68" ht="16.2" customHeight="1" x14ac:dyDescent="0.2">
      <c r="A74" s="20">
        <v>15</v>
      </c>
      <c r="B74" s="60" t="s">
        <v>59</v>
      </c>
      <c r="C74" s="14">
        <v>0.8</v>
      </c>
      <c r="D74" s="2"/>
    </row>
    <row r="75" spans="1:68" ht="16.2" customHeight="1" x14ac:dyDescent="0.2">
      <c r="A75" s="20">
        <v>16</v>
      </c>
      <c r="B75" s="60" t="s">
        <v>59</v>
      </c>
      <c r="C75" s="14">
        <v>0.8</v>
      </c>
      <c r="D75" s="2"/>
    </row>
    <row r="76" spans="1:68" ht="16.2" customHeight="1" x14ac:dyDescent="0.2">
      <c r="A76" s="20">
        <v>17</v>
      </c>
      <c r="B76" s="60" t="s">
        <v>59</v>
      </c>
      <c r="C76" s="14">
        <v>0.4</v>
      </c>
      <c r="D76" s="2"/>
    </row>
    <row r="77" spans="1:68" ht="16.2" hidden="1" customHeight="1" x14ac:dyDescent="0.2">
      <c r="A77" s="20"/>
      <c r="B77" s="60" t="s">
        <v>59</v>
      </c>
      <c r="C77" s="14"/>
      <c r="D77" s="2"/>
    </row>
    <row r="78" spans="1:68" ht="16.2" hidden="1" customHeight="1" x14ac:dyDescent="0.2">
      <c r="A78" s="20"/>
      <c r="B78" s="54" t="s">
        <v>62</v>
      </c>
      <c r="C78" s="14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</row>
    <row r="79" spans="1:68" s="26" customFormat="1" ht="16.2" hidden="1" customHeight="1" x14ac:dyDescent="0.2">
      <c r="A79" s="20"/>
      <c r="B79" s="54" t="s">
        <v>61</v>
      </c>
      <c r="C79" s="14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</row>
    <row r="80" spans="1:68" ht="16.2" customHeight="1" thickBot="1" x14ac:dyDescent="0.25">
      <c r="A80" s="20">
        <v>18</v>
      </c>
      <c r="B80" s="59" t="s">
        <v>91</v>
      </c>
      <c r="C80" s="14">
        <v>1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</row>
    <row r="81" spans="1:68" s="26" customFormat="1" ht="16.2" hidden="1" customHeight="1" thickBot="1" x14ac:dyDescent="0.25">
      <c r="A81" s="20"/>
      <c r="B81" s="59"/>
      <c r="C81" s="29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</row>
    <row r="82" spans="1:68" ht="16.2" customHeight="1" thickBot="1" x14ac:dyDescent="0.25">
      <c r="A82" s="61"/>
      <c r="B82" s="62" t="s">
        <v>6</v>
      </c>
      <c r="C82" s="63">
        <f>SUM(C59:C81)</f>
        <v>40.689999999999991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</row>
    <row r="83" spans="1:68" ht="16.2" hidden="1" customHeight="1" x14ac:dyDescent="0.25">
      <c r="A83" s="110" t="s">
        <v>51</v>
      </c>
      <c r="B83" s="111"/>
      <c r="C83" s="111"/>
      <c r="D83" s="2"/>
    </row>
    <row r="84" spans="1:68" ht="16.2" hidden="1" customHeight="1" x14ac:dyDescent="0.35">
      <c r="A84" s="21"/>
      <c r="B84" s="24" t="s">
        <v>85</v>
      </c>
      <c r="C84" s="14"/>
      <c r="D84" s="2"/>
    </row>
    <row r="85" spans="1:68" ht="16.2" hidden="1" customHeight="1" thickBot="1" x14ac:dyDescent="0.25">
      <c r="A85" s="13"/>
      <c r="B85" s="64" t="s">
        <v>52</v>
      </c>
      <c r="C85" s="14"/>
      <c r="D85" s="2"/>
    </row>
    <row r="86" spans="1:68" ht="16.2" hidden="1" customHeight="1" thickBot="1" x14ac:dyDescent="0.25">
      <c r="A86" s="112" t="s">
        <v>6</v>
      </c>
      <c r="B86" s="113"/>
      <c r="C86" s="63">
        <f>SUM(C84:C85)</f>
        <v>0</v>
      </c>
      <c r="D86" s="2"/>
    </row>
    <row r="87" spans="1:68" ht="16.2" thickBot="1" x14ac:dyDescent="0.25">
      <c r="A87" s="114" t="s">
        <v>17</v>
      </c>
      <c r="B87" s="115"/>
      <c r="C87" s="65">
        <f>C28+C34+C47+C57+C82+C86</f>
        <v>50.189999999999991</v>
      </c>
      <c r="D87" s="2"/>
    </row>
    <row r="88" spans="1:68" ht="13.95" customHeight="1" x14ac:dyDescent="0.3">
      <c r="A88" s="96" t="s">
        <v>103</v>
      </c>
      <c r="B88" s="97"/>
      <c r="C88" s="34"/>
      <c r="D88" s="2"/>
    </row>
    <row r="89" spans="1:68" ht="15.6" hidden="1" x14ac:dyDescent="0.3">
      <c r="A89" s="118" t="s">
        <v>95</v>
      </c>
      <c r="B89" s="119"/>
      <c r="C89" s="30"/>
      <c r="D89" s="2"/>
    </row>
    <row r="90" spans="1:68" ht="14.4" customHeight="1" x14ac:dyDescent="0.3">
      <c r="A90" s="118" t="s">
        <v>102</v>
      </c>
      <c r="B90" s="119"/>
      <c r="C90" s="30"/>
      <c r="D90" s="2"/>
    </row>
    <row r="91" spans="1:68" ht="15.6" hidden="1" x14ac:dyDescent="0.3">
      <c r="A91" s="118" t="s">
        <v>83</v>
      </c>
      <c r="B91" s="119"/>
      <c r="C91" s="30"/>
      <c r="D91" s="2"/>
    </row>
    <row r="92" spans="1:68" ht="16.95" customHeight="1" thickBot="1" x14ac:dyDescent="0.35">
      <c r="A92" s="120" t="s">
        <v>84</v>
      </c>
      <c r="B92" s="121"/>
      <c r="C92" s="25"/>
      <c r="D92" s="2"/>
    </row>
    <row r="93" spans="1:68" ht="18.75" customHeight="1" thickBot="1" x14ac:dyDescent="0.35">
      <c r="A93" s="122" t="s">
        <v>98</v>
      </c>
      <c r="B93" s="123"/>
      <c r="C93" s="42">
        <f>C87</f>
        <v>50.189999999999991</v>
      </c>
      <c r="D93" s="2"/>
    </row>
    <row r="94" spans="1:68" ht="16.2" customHeight="1" x14ac:dyDescent="0.2">
      <c r="A94" s="124" t="s">
        <v>14</v>
      </c>
      <c r="B94" s="125"/>
      <c r="C94" s="125"/>
      <c r="D94" s="2"/>
    </row>
    <row r="95" spans="1:68" ht="16.2" customHeight="1" thickBot="1" x14ac:dyDescent="0.25">
      <c r="A95" s="126" t="s">
        <v>4</v>
      </c>
      <c r="B95" s="127"/>
      <c r="C95" s="127"/>
      <c r="D95" s="2"/>
    </row>
    <row r="96" spans="1:68" ht="16.2" customHeight="1" thickBot="1" x14ac:dyDescent="0.25">
      <c r="A96" s="20">
        <v>19</v>
      </c>
      <c r="B96" s="51" t="s">
        <v>5</v>
      </c>
      <c r="C96" s="66">
        <v>1</v>
      </c>
      <c r="D96" s="2"/>
    </row>
    <row r="97" spans="1:4" ht="16.2" hidden="1" customHeight="1" x14ac:dyDescent="0.25">
      <c r="A97" s="21"/>
      <c r="B97" s="51" t="s">
        <v>28</v>
      </c>
      <c r="C97" s="66"/>
      <c r="D97" s="2"/>
    </row>
    <row r="98" spans="1:4" ht="16.2" hidden="1" customHeight="1" thickBot="1" x14ac:dyDescent="0.25">
      <c r="A98" s="15"/>
      <c r="B98" s="51"/>
      <c r="C98" s="14"/>
      <c r="D98" s="2"/>
    </row>
    <row r="99" spans="1:4" ht="16.2" customHeight="1" thickBot="1" x14ac:dyDescent="0.25">
      <c r="A99" s="56"/>
      <c r="B99" s="53" t="s">
        <v>6</v>
      </c>
      <c r="C99" s="49">
        <f>SUM(C96:C98)</f>
        <v>1</v>
      </c>
      <c r="D99" s="2"/>
    </row>
    <row r="100" spans="1:4" ht="16.2" customHeight="1" thickBot="1" x14ac:dyDescent="0.25">
      <c r="A100" s="128" t="s">
        <v>10</v>
      </c>
      <c r="B100" s="129"/>
      <c r="C100" s="129"/>
      <c r="D100" s="2"/>
    </row>
    <row r="101" spans="1:4" ht="16.2" customHeight="1" thickBot="1" x14ac:dyDescent="0.25">
      <c r="A101" s="67">
        <v>20</v>
      </c>
      <c r="B101" s="11" t="s">
        <v>7</v>
      </c>
      <c r="C101" s="19">
        <v>1</v>
      </c>
      <c r="D101" s="2"/>
    </row>
    <row r="102" spans="1:4" ht="16.2" hidden="1" customHeight="1" x14ac:dyDescent="0.25">
      <c r="A102" s="68"/>
      <c r="B102" s="9" t="s">
        <v>26</v>
      </c>
      <c r="C102" s="14"/>
      <c r="D102" s="2"/>
    </row>
    <row r="103" spans="1:4" ht="16.2" hidden="1" customHeight="1" x14ac:dyDescent="0.25">
      <c r="A103" s="68"/>
      <c r="B103" s="69" t="s">
        <v>72</v>
      </c>
      <c r="C103" s="14"/>
      <c r="D103" s="2"/>
    </row>
    <row r="104" spans="1:4" ht="16.2" hidden="1" customHeight="1" x14ac:dyDescent="0.25">
      <c r="A104" s="68"/>
      <c r="B104" s="69" t="s">
        <v>57</v>
      </c>
      <c r="C104" s="14"/>
      <c r="D104" s="2"/>
    </row>
    <row r="105" spans="1:4" ht="16.2" hidden="1" customHeight="1" x14ac:dyDescent="0.25">
      <c r="A105" s="68"/>
      <c r="B105" s="69" t="s">
        <v>53</v>
      </c>
      <c r="C105" s="14"/>
      <c r="D105" s="2"/>
    </row>
    <row r="106" spans="1:4" ht="16.2" hidden="1" customHeight="1" thickBot="1" x14ac:dyDescent="0.25">
      <c r="A106" s="68"/>
      <c r="B106" s="69"/>
      <c r="C106" s="27"/>
      <c r="D106" s="2"/>
    </row>
    <row r="107" spans="1:4" ht="16.2" customHeight="1" thickBot="1" x14ac:dyDescent="0.25">
      <c r="A107" s="56"/>
      <c r="B107" s="53" t="s">
        <v>6</v>
      </c>
      <c r="C107" s="63">
        <f>SUM(C101:C106)</f>
        <v>1</v>
      </c>
      <c r="D107" s="2"/>
    </row>
    <row r="108" spans="1:4" ht="16.2" customHeight="1" thickBot="1" x14ac:dyDescent="0.25">
      <c r="A108" s="128" t="s">
        <v>8</v>
      </c>
      <c r="B108" s="129"/>
      <c r="C108" s="129"/>
      <c r="D108" s="2"/>
    </row>
    <row r="109" spans="1:4" ht="16.2" customHeight="1" x14ac:dyDescent="0.2">
      <c r="A109" s="70">
        <v>21</v>
      </c>
      <c r="B109" s="10" t="s">
        <v>27</v>
      </c>
      <c r="C109" s="14">
        <v>1</v>
      </c>
      <c r="D109" s="2"/>
    </row>
    <row r="110" spans="1:4" ht="16.2" customHeight="1" x14ac:dyDescent="0.2">
      <c r="A110" s="73">
        <v>22</v>
      </c>
      <c r="B110" s="77" t="s">
        <v>86</v>
      </c>
      <c r="C110" s="14">
        <v>2</v>
      </c>
      <c r="D110" s="2"/>
    </row>
    <row r="111" spans="1:4" ht="16.2" hidden="1" customHeight="1" x14ac:dyDescent="0.2">
      <c r="A111" s="71"/>
      <c r="B111" s="9" t="s">
        <v>67</v>
      </c>
      <c r="C111" s="14"/>
      <c r="D111" s="2"/>
    </row>
    <row r="112" spans="1:4" ht="16.2" customHeight="1" x14ac:dyDescent="0.2">
      <c r="A112" s="71">
        <v>23</v>
      </c>
      <c r="B112" s="69" t="s">
        <v>29</v>
      </c>
      <c r="C112" s="14">
        <v>1</v>
      </c>
      <c r="D112" s="2"/>
    </row>
    <row r="113" spans="1:4" ht="16.2" customHeight="1" x14ac:dyDescent="0.2">
      <c r="A113" s="68">
        <v>24</v>
      </c>
      <c r="B113" s="69" t="s">
        <v>30</v>
      </c>
      <c r="C113" s="14">
        <v>1</v>
      </c>
      <c r="D113" s="2"/>
    </row>
    <row r="114" spans="1:4" ht="16.2" customHeight="1" thickBot="1" x14ac:dyDescent="0.25">
      <c r="A114" s="68">
        <v>25</v>
      </c>
      <c r="B114" s="10" t="s">
        <v>31</v>
      </c>
      <c r="C114" s="14">
        <v>1</v>
      </c>
      <c r="D114" s="2"/>
    </row>
    <row r="115" spans="1:4" ht="16.2" hidden="1" customHeight="1" thickBot="1" x14ac:dyDescent="0.25">
      <c r="A115" s="68"/>
      <c r="B115" s="69"/>
      <c r="C115" s="14"/>
      <c r="D115" s="2"/>
    </row>
    <row r="116" spans="1:4" ht="16.2" customHeight="1" thickBot="1" x14ac:dyDescent="0.25">
      <c r="A116" s="56"/>
      <c r="B116" s="53" t="s">
        <v>6</v>
      </c>
      <c r="C116" s="63">
        <f>SUM(C109:C115)</f>
        <v>6</v>
      </c>
      <c r="D116" s="2"/>
    </row>
    <row r="117" spans="1:4" ht="16.2" customHeight="1" thickBot="1" x14ac:dyDescent="0.25">
      <c r="A117" s="128" t="s">
        <v>15</v>
      </c>
      <c r="B117" s="129"/>
      <c r="C117" s="129"/>
      <c r="D117" s="2"/>
    </row>
    <row r="118" spans="1:4" ht="16.2" customHeight="1" x14ac:dyDescent="0.2">
      <c r="A118" s="67">
        <v>26</v>
      </c>
      <c r="B118" s="11" t="s">
        <v>38</v>
      </c>
      <c r="C118" s="19">
        <v>7.5</v>
      </c>
      <c r="D118" s="2"/>
    </row>
    <row r="119" spans="1:4" ht="16.2" customHeight="1" x14ac:dyDescent="0.2">
      <c r="A119" s="68">
        <v>27</v>
      </c>
      <c r="B119" s="9" t="s">
        <v>54</v>
      </c>
      <c r="C119" s="14">
        <v>1</v>
      </c>
      <c r="D119" s="2"/>
    </row>
    <row r="120" spans="1:4" ht="16.2" hidden="1" customHeight="1" x14ac:dyDescent="0.2">
      <c r="A120" s="68"/>
      <c r="B120" s="69" t="s">
        <v>39</v>
      </c>
      <c r="C120" s="14"/>
      <c r="D120" s="2"/>
    </row>
    <row r="121" spans="1:4" ht="16.2" hidden="1" customHeight="1" x14ac:dyDescent="0.2">
      <c r="A121" s="68"/>
      <c r="B121" s="69" t="s">
        <v>40</v>
      </c>
      <c r="C121" s="14"/>
      <c r="D121" s="2"/>
    </row>
    <row r="122" spans="1:4" ht="16.2" customHeight="1" x14ac:dyDescent="0.2">
      <c r="A122" s="68">
        <v>28</v>
      </c>
      <c r="B122" s="69" t="s">
        <v>63</v>
      </c>
      <c r="C122" s="14">
        <v>1</v>
      </c>
      <c r="D122" s="2"/>
    </row>
    <row r="123" spans="1:4" ht="32.25" customHeight="1" x14ac:dyDescent="0.2">
      <c r="A123" s="68">
        <v>29</v>
      </c>
      <c r="B123" s="69" t="s">
        <v>35</v>
      </c>
      <c r="C123" s="14">
        <v>2</v>
      </c>
      <c r="D123" s="2"/>
    </row>
    <row r="124" spans="1:4" ht="16.2" hidden="1" customHeight="1" x14ac:dyDescent="0.2">
      <c r="A124" s="68"/>
      <c r="B124" s="69" t="s">
        <v>37</v>
      </c>
      <c r="C124" s="14"/>
      <c r="D124" s="2"/>
    </row>
    <row r="125" spans="1:4" ht="16.2" hidden="1" customHeight="1" x14ac:dyDescent="0.2">
      <c r="A125" s="68"/>
      <c r="B125" s="69" t="s">
        <v>55</v>
      </c>
      <c r="C125" s="14"/>
      <c r="D125" s="2"/>
    </row>
    <row r="126" spans="1:4" ht="16.2" hidden="1" customHeight="1" x14ac:dyDescent="0.2">
      <c r="A126" s="68"/>
      <c r="B126" s="69" t="s">
        <v>36</v>
      </c>
      <c r="C126" s="14"/>
      <c r="D126" s="2"/>
    </row>
    <row r="127" spans="1:4" ht="16.2" hidden="1" customHeight="1" x14ac:dyDescent="0.2">
      <c r="A127" s="68"/>
      <c r="B127" s="69" t="s">
        <v>58</v>
      </c>
      <c r="C127" s="14"/>
      <c r="D127" s="2"/>
    </row>
    <row r="128" spans="1:4" ht="16.2" customHeight="1" x14ac:dyDescent="0.2">
      <c r="A128" s="68">
        <v>30</v>
      </c>
      <c r="B128" s="69" t="s">
        <v>33</v>
      </c>
      <c r="C128" s="14">
        <v>1</v>
      </c>
      <c r="D128" s="2"/>
    </row>
    <row r="129" spans="1:4" ht="16.2" hidden="1" customHeight="1" x14ac:dyDescent="0.2">
      <c r="A129" s="68"/>
      <c r="B129" s="69" t="s">
        <v>32</v>
      </c>
      <c r="C129" s="14"/>
      <c r="D129" s="2"/>
    </row>
    <row r="130" spans="1:4" ht="16.2" hidden="1" customHeight="1" x14ac:dyDescent="0.2">
      <c r="A130" s="68"/>
      <c r="B130" s="69" t="s">
        <v>34</v>
      </c>
      <c r="C130" s="14"/>
      <c r="D130" s="2"/>
    </row>
    <row r="131" spans="1:4" ht="16.2" hidden="1" customHeight="1" x14ac:dyDescent="0.2">
      <c r="A131" s="68"/>
      <c r="B131" s="69" t="s">
        <v>73</v>
      </c>
      <c r="C131" s="14"/>
      <c r="D131" s="2"/>
    </row>
    <row r="132" spans="1:4" ht="16.2" customHeight="1" x14ac:dyDescent="0.2">
      <c r="A132" s="68">
        <v>31</v>
      </c>
      <c r="B132" s="78" t="s">
        <v>74</v>
      </c>
      <c r="C132" s="14">
        <v>1</v>
      </c>
      <c r="D132" s="2"/>
    </row>
    <row r="133" spans="1:4" ht="16.2" customHeight="1" thickBot="1" x14ac:dyDescent="0.25">
      <c r="A133" s="68">
        <v>32</v>
      </c>
      <c r="B133" s="69" t="s">
        <v>56</v>
      </c>
      <c r="C133" s="14">
        <v>0.5</v>
      </c>
      <c r="D133" s="2"/>
    </row>
    <row r="134" spans="1:4" ht="16.2" hidden="1" customHeight="1" thickBot="1" x14ac:dyDescent="0.25">
      <c r="A134" s="68"/>
      <c r="B134" s="69"/>
      <c r="C134" s="14"/>
      <c r="D134" s="2"/>
    </row>
    <row r="135" spans="1:4" ht="16.2" customHeight="1" thickBot="1" x14ac:dyDescent="0.25">
      <c r="A135" s="56"/>
      <c r="B135" s="53" t="s">
        <v>6</v>
      </c>
      <c r="C135" s="63">
        <f>SUM(C118:C134)</f>
        <v>14</v>
      </c>
      <c r="D135" s="2"/>
    </row>
    <row r="136" spans="1:4" ht="16.2" hidden="1" customHeight="1" thickBot="1" x14ac:dyDescent="0.25">
      <c r="A136" s="130" t="s">
        <v>75</v>
      </c>
      <c r="B136" s="131"/>
      <c r="C136" s="131"/>
      <c r="D136" s="2"/>
    </row>
    <row r="137" spans="1:4" ht="16.2" hidden="1" customHeight="1" thickBot="1" x14ac:dyDescent="0.25">
      <c r="A137" s="74"/>
      <c r="B137" s="75" t="s">
        <v>25</v>
      </c>
      <c r="C137" s="19"/>
      <c r="D137" s="2"/>
    </row>
    <row r="138" spans="1:4" ht="16.2" hidden="1" customHeight="1" thickBot="1" x14ac:dyDescent="0.25">
      <c r="A138" s="74"/>
      <c r="B138" s="75"/>
      <c r="C138" s="19"/>
      <c r="D138" s="2"/>
    </row>
    <row r="139" spans="1:4" ht="16.2" hidden="1" customHeight="1" thickBot="1" x14ac:dyDescent="0.25">
      <c r="A139" s="76"/>
      <c r="B139" s="53" t="s">
        <v>6</v>
      </c>
      <c r="C139" s="63">
        <f>C137</f>
        <v>0</v>
      </c>
      <c r="D139" s="2"/>
    </row>
    <row r="140" spans="1:4" ht="19.5" customHeight="1" thickBot="1" x14ac:dyDescent="0.25">
      <c r="A140" s="116" t="s">
        <v>16</v>
      </c>
      <c r="B140" s="117"/>
      <c r="C140" s="65">
        <f>C99+C107+C116+C135+C139</f>
        <v>22</v>
      </c>
      <c r="D140" s="2"/>
    </row>
    <row r="141" spans="1:4" ht="18.75" customHeight="1" x14ac:dyDescent="0.3">
      <c r="A141" s="96" t="s">
        <v>103</v>
      </c>
      <c r="B141" s="97"/>
      <c r="C141" s="35"/>
      <c r="D141" s="2"/>
    </row>
    <row r="142" spans="1:4" ht="15" hidden="1" customHeight="1" x14ac:dyDescent="0.3">
      <c r="A142" s="118" t="s">
        <v>95</v>
      </c>
      <c r="B142" s="119"/>
      <c r="C142" s="30"/>
      <c r="D142" s="2"/>
    </row>
    <row r="143" spans="1:4" ht="18.75" customHeight="1" x14ac:dyDescent="0.3">
      <c r="A143" s="134" t="s">
        <v>102</v>
      </c>
      <c r="B143" s="135"/>
      <c r="C143" s="30"/>
      <c r="D143" s="2"/>
    </row>
    <row r="144" spans="1:4" ht="15.75" customHeight="1" thickBot="1" x14ac:dyDescent="0.35">
      <c r="A144" s="136" t="s">
        <v>83</v>
      </c>
      <c r="B144" s="135"/>
      <c r="C144" s="30"/>
      <c r="D144" s="2"/>
    </row>
    <row r="145" spans="1:4" ht="16.2" hidden="1" thickBot="1" x14ac:dyDescent="0.35">
      <c r="A145" s="137" t="s">
        <v>84</v>
      </c>
      <c r="B145" s="138"/>
      <c r="C145" s="25"/>
      <c r="D145" s="2"/>
    </row>
    <row r="146" spans="1:4" ht="16.2" customHeight="1" thickBot="1" x14ac:dyDescent="0.35">
      <c r="A146" s="139" t="s">
        <v>100</v>
      </c>
      <c r="B146" s="140"/>
      <c r="C146" s="42">
        <f>C140</f>
        <v>22</v>
      </c>
      <c r="D146" s="2"/>
    </row>
    <row r="147" spans="1:4" ht="19.5" customHeight="1" thickBot="1" x14ac:dyDescent="0.35">
      <c r="A147" s="132" t="s">
        <v>101</v>
      </c>
      <c r="B147" s="133"/>
      <c r="C147" s="18">
        <f>C140+C93+C24</f>
        <v>72.69</v>
      </c>
      <c r="D147" s="2"/>
    </row>
    <row r="148" spans="1:4" ht="21" customHeight="1" x14ac:dyDescent="0.2">
      <c r="A148" s="72"/>
      <c r="B148" s="72"/>
      <c r="C148" s="72"/>
      <c r="D148" s="2"/>
    </row>
    <row r="149" spans="1:4" s="23" customFormat="1" ht="29.25" customHeight="1" x14ac:dyDescent="0.3">
      <c r="A149" s="3"/>
      <c r="B149" s="3" t="s">
        <v>87</v>
      </c>
      <c r="C149" s="3"/>
    </row>
    <row r="150" spans="1:4" ht="10.199999999999999" x14ac:dyDescent="0.2">
      <c r="A150" s="72"/>
      <c r="B150" s="72"/>
      <c r="C150" s="72"/>
      <c r="D150" s="2"/>
    </row>
    <row r="151" spans="1:4" ht="10.199999999999999" x14ac:dyDescent="0.2">
      <c r="A151" s="72"/>
      <c r="B151" s="72"/>
      <c r="C151" s="72"/>
      <c r="D151" s="2"/>
    </row>
    <row r="152" spans="1:4" ht="10.199999999999999" x14ac:dyDescent="0.2">
      <c r="A152" s="72"/>
      <c r="B152" s="72"/>
      <c r="C152" s="72"/>
      <c r="D152" s="2"/>
    </row>
    <row r="153" spans="1:4" ht="10.199999999999999" x14ac:dyDescent="0.2">
      <c r="A153" s="72"/>
      <c r="B153" s="72"/>
      <c r="C153" s="72"/>
      <c r="D153" s="2"/>
    </row>
    <row r="154" spans="1:4" ht="10.199999999999999" x14ac:dyDescent="0.2">
      <c r="A154" s="72"/>
      <c r="B154" s="72"/>
      <c r="C154" s="72"/>
      <c r="D154" s="2"/>
    </row>
    <row r="155" spans="1:4" ht="10.199999999999999" x14ac:dyDescent="0.2">
      <c r="A155" s="72"/>
      <c r="B155" s="72"/>
      <c r="C155" s="72"/>
      <c r="D155" s="2"/>
    </row>
    <row r="156" spans="1:4" ht="10.199999999999999" x14ac:dyDescent="0.2">
      <c r="D156" s="2"/>
    </row>
    <row r="157" spans="1:4" ht="10.199999999999999" x14ac:dyDescent="0.2">
      <c r="D157" s="2"/>
    </row>
    <row r="158" spans="1:4" ht="10.199999999999999" x14ac:dyDescent="0.2">
      <c r="D158" s="2"/>
    </row>
    <row r="159" spans="1:4" ht="10.199999999999999" x14ac:dyDescent="0.2">
      <c r="D159" s="2"/>
    </row>
    <row r="160" spans="1:4" ht="10.199999999999999" x14ac:dyDescent="0.2">
      <c r="D160" s="2"/>
    </row>
    <row r="161" spans="4:4" ht="10.199999999999999" x14ac:dyDescent="0.2">
      <c r="D161" s="2"/>
    </row>
    <row r="162" spans="4:4" ht="10.199999999999999" x14ac:dyDescent="0.2">
      <c r="D162" s="2"/>
    </row>
    <row r="163" spans="4:4" ht="10.199999999999999" x14ac:dyDescent="0.2">
      <c r="D163" s="2"/>
    </row>
    <row r="164" spans="4:4" ht="10.199999999999999" x14ac:dyDescent="0.2">
      <c r="D164" s="2"/>
    </row>
    <row r="165" spans="4:4" ht="10.199999999999999" x14ac:dyDescent="0.2">
      <c r="D165" s="2"/>
    </row>
    <row r="166" spans="4:4" ht="10.199999999999999" x14ac:dyDescent="0.2">
      <c r="D166" s="2"/>
    </row>
    <row r="167" spans="4:4" ht="10.199999999999999" x14ac:dyDescent="0.2">
      <c r="D167" s="2"/>
    </row>
    <row r="168" spans="4:4" ht="10.199999999999999" x14ac:dyDescent="0.2">
      <c r="D168" s="2"/>
    </row>
    <row r="169" spans="4:4" ht="10.199999999999999" x14ac:dyDescent="0.2">
      <c r="D169" s="2"/>
    </row>
    <row r="170" spans="4:4" ht="10.199999999999999" x14ac:dyDescent="0.2">
      <c r="D170" s="2"/>
    </row>
    <row r="171" spans="4:4" ht="10.199999999999999" x14ac:dyDescent="0.2">
      <c r="D171" s="2"/>
    </row>
    <row r="172" spans="4:4" ht="10.199999999999999" x14ac:dyDescent="0.2">
      <c r="D172" s="2"/>
    </row>
    <row r="173" spans="4:4" ht="10.199999999999999" x14ac:dyDescent="0.2">
      <c r="D173" s="2"/>
    </row>
    <row r="174" spans="4:4" ht="10.199999999999999" x14ac:dyDescent="0.2">
      <c r="D174" s="2"/>
    </row>
    <row r="175" spans="4:4" ht="10.199999999999999" x14ac:dyDescent="0.2">
      <c r="D175" s="2"/>
    </row>
    <row r="176" spans="4:4" ht="10.199999999999999" x14ac:dyDescent="0.2">
      <c r="D176" s="2"/>
    </row>
    <row r="177" spans="4:4" ht="10.199999999999999" x14ac:dyDescent="0.2">
      <c r="D177" s="2"/>
    </row>
    <row r="178" spans="4:4" ht="10.199999999999999" x14ac:dyDescent="0.2">
      <c r="D178" s="2"/>
    </row>
    <row r="179" spans="4:4" ht="10.199999999999999" x14ac:dyDescent="0.2">
      <c r="D179" s="2"/>
    </row>
    <row r="180" spans="4:4" ht="10.199999999999999" x14ac:dyDescent="0.2">
      <c r="D180" s="2"/>
    </row>
    <row r="181" spans="4:4" ht="10.199999999999999" x14ac:dyDescent="0.2">
      <c r="D181" s="2"/>
    </row>
    <row r="182" spans="4:4" ht="10.199999999999999" x14ac:dyDescent="0.2">
      <c r="D182" s="2"/>
    </row>
    <row r="183" spans="4:4" ht="10.199999999999999" x14ac:dyDescent="0.2">
      <c r="D183" s="2"/>
    </row>
    <row r="184" spans="4:4" ht="10.199999999999999" x14ac:dyDescent="0.2">
      <c r="D184" s="2"/>
    </row>
    <row r="185" spans="4:4" ht="10.199999999999999" x14ac:dyDescent="0.2">
      <c r="D185" s="2"/>
    </row>
    <row r="186" spans="4:4" ht="10.199999999999999" x14ac:dyDescent="0.2">
      <c r="D186" s="2"/>
    </row>
    <row r="187" spans="4:4" ht="10.199999999999999" x14ac:dyDescent="0.2">
      <c r="D187" s="2"/>
    </row>
    <row r="188" spans="4:4" ht="10.199999999999999" x14ac:dyDescent="0.2">
      <c r="D188" s="2"/>
    </row>
    <row r="189" spans="4:4" ht="10.199999999999999" x14ac:dyDescent="0.2">
      <c r="D189" s="2"/>
    </row>
    <row r="190" spans="4:4" ht="10.199999999999999" x14ac:dyDescent="0.2">
      <c r="D190" s="2"/>
    </row>
    <row r="191" spans="4:4" ht="10.199999999999999" x14ac:dyDescent="0.2">
      <c r="D191" s="2"/>
    </row>
    <row r="192" spans="4:4" ht="10.199999999999999" x14ac:dyDescent="0.2">
      <c r="D192" s="2"/>
    </row>
    <row r="193" spans="4:4" ht="10.199999999999999" x14ac:dyDescent="0.2">
      <c r="D193" s="2"/>
    </row>
    <row r="194" spans="4:4" ht="10.199999999999999" x14ac:dyDescent="0.2">
      <c r="D194" s="2"/>
    </row>
    <row r="195" spans="4:4" ht="10.199999999999999" x14ac:dyDescent="0.2">
      <c r="D195" s="2"/>
    </row>
    <row r="196" spans="4:4" ht="10.199999999999999" x14ac:dyDescent="0.2">
      <c r="D196" s="2"/>
    </row>
    <row r="197" spans="4:4" ht="10.199999999999999" x14ac:dyDescent="0.2">
      <c r="D197" s="2"/>
    </row>
    <row r="198" spans="4:4" ht="10.199999999999999" x14ac:dyDescent="0.2">
      <c r="D198" s="2"/>
    </row>
    <row r="199" spans="4:4" ht="10.199999999999999" x14ac:dyDescent="0.2">
      <c r="D199" s="2"/>
    </row>
    <row r="200" spans="4:4" ht="10.199999999999999" x14ac:dyDescent="0.2">
      <c r="D200" s="2"/>
    </row>
    <row r="201" spans="4:4" ht="10.199999999999999" x14ac:dyDescent="0.2">
      <c r="D201" s="2"/>
    </row>
    <row r="202" spans="4:4" ht="10.199999999999999" x14ac:dyDescent="0.2">
      <c r="D202" s="2"/>
    </row>
    <row r="203" spans="4:4" ht="10.199999999999999" x14ac:dyDescent="0.2">
      <c r="D203" s="2"/>
    </row>
    <row r="204" spans="4:4" ht="10.199999999999999" x14ac:dyDescent="0.2">
      <c r="D204" s="2"/>
    </row>
    <row r="205" spans="4:4" ht="10.199999999999999" x14ac:dyDescent="0.2">
      <c r="D205" s="2"/>
    </row>
    <row r="206" spans="4:4" ht="10.199999999999999" x14ac:dyDescent="0.2">
      <c r="D206" s="2"/>
    </row>
    <row r="207" spans="4:4" ht="10.199999999999999" x14ac:dyDescent="0.2">
      <c r="D207" s="2"/>
    </row>
    <row r="208" spans="4:4" ht="10.199999999999999" x14ac:dyDescent="0.2">
      <c r="D208" s="2"/>
    </row>
    <row r="209" spans="4:4" ht="10.199999999999999" x14ac:dyDescent="0.2">
      <c r="D209" s="2"/>
    </row>
    <row r="210" spans="4:4" ht="10.199999999999999" x14ac:dyDescent="0.2">
      <c r="D210" s="2"/>
    </row>
    <row r="211" spans="4:4" ht="10.199999999999999" x14ac:dyDescent="0.2">
      <c r="D211" s="2"/>
    </row>
    <row r="212" spans="4:4" ht="10.199999999999999" x14ac:dyDescent="0.2">
      <c r="D212" s="2"/>
    </row>
    <row r="213" spans="4:4" ht="10.199999999999999" x14ac:dyDescent="0.2">
      <c r="D213" s="2"/>
    </row>
    <row r="214" spans="4:4" ht="10.199999999999999" x14ac:dyDescent="0.2">
      <c r="D214" s="2"/>
    </row>
    <row r="215" spans="4:4" ht="10.199999999999999" x14ac:dyDescent="0.2">
      <c r="D215" s="2"/>
    </row>
    <row r="216" spans="4:4" ht="10.199999999999999" x14ac:dyDescent="0.2">
      <c r="D216" s="2"/>
    </row>
    <row r="217" spans="4:4" ht="10.199999999999999" x14ac:dyDescent="0.2">
      <c r="D217" s="2"/>
    </row>
    <row r="218" spans="4:4" ht="10.199999999999999" x14ac:dyDescent="0.2">
      <c r="D218" s="2"/>
    </row>
    <row r="219" spans="4:4" ht="10.199999999999999" x14ac:dyDescent="0.2">
      <c r="D219" s="2"/>
    </row>
    <row r="220" spans="4:4" ht="10.199999999999999" x14ac:dyDescent="0.2">
      <c r="D220" s="2"/>
    </row>
    <row r="221" spans="4:4" ht="10.199999999999999" x14ac:dyDescent="0.2">
      <c r="D221" s="2"/>
    </row>
    <row r="222" spans="4:4" ht="10.199999999999999" x14ac:dyDescent="0.2">
      <c r="D222" s="2"/>
    </row>
    <row r="223" spans="4:4" ht="10.199999999999999" x14ac:dyDescent="0.2">
      <c r="D223" s="2"/>
    </row>
    <row r="224" spans="4:4" ht="10.199999999999999" x14ac:dyDescent="0.2">
      <c r="D224" s="2"/>
    </row>
    <row r="225" spans="4:4" ht="10.199999999999999" x14ac:dyDescent="0.2">
      <c r="D225" s="2"/>
    </row>
    <row r="226" spans="4:4" ht="10.199999999999999" x14ac:dyDescent="0.2">
      <c r="D226" s="2"/>
    </row>
    <row r="227" spans="4:4" ht="10.199999999999999" x14ac:dyDescent="0.2">
      <c r="D227" s="2"/>
    </row>
    <row r="228" spans="4:4" ht="10.199999999999999" x14ac:dyDescent="0.2">
      <c r="D228" s="2"/>
    </row>
    <row r="229" spans="4:4" ht="10.199999999999999" x14ac:dyDescent="0.2">
      <c r="D229" s="2"/>
    </row>
    <row r="230" spans="4:4" ht="10.199999999999999" x14ac:dyDescent="0.2">
      <c r="D230" s="2"/>
    </row>
    <row r="231" spans="4:4" ht="10.199999999999999" x14ac:dyDescent="0.2">
      <c r="D231" s="2"/>
    </row>
    <row r="232" spans="4:4" ht="10.199999999999999" x14ac:dyDescent="0.2">
      <c r="D232" s="2"/>
    </row>
    <row r="233" spans="4:4" ht="10.199999999999999" x14ac:dyDescent="0.2">
      <c r="D233" s="2"/>
    </row>
    <row r="234" spans="4:4" ht="10.199999999999999" x14ac:dyDescent="0.2">
      <c r="D234" s="2"/>
    </row>
    <row r="235" spans="4:4" ht="10.199999999999999" x14ac:dyDescent="0.2">
      <c r="D235" s="2"/>
    </row>
    <row r="236" spans="4:4" ht="10.199999999999999" x14ac:dyDescent="0.2">
      <c r="D236" s="2"/>
    </row>
    <row r="237" spans="4:4" ht="10.199999999999999" x14ac:dyDescent="0.2">
      <c r="D237" s="2"/>
    </row>
    <row r="238" spans="4:4" ht="10.199999999999999" x14ac:dyDescent="0.2">
      <c r="D238" s="2"/>
    </row>
    <row r="239" spans="4:4" ht="10.199999999999999" x14ac:dyDescent="0.2">
      <c r="D239" s="2"/>
    </row>
    <row r="240" spans="4:4" ht="10.199999999999999" x14ac:dyDescent="0.2">
      <c r="D240" s="2"/>
    </row>
    <row r="241" spans="4:4" ht="10.199999999999999" x14ac:dyDescent="0.2">
      <c r="D241" s="2"/>
    </row>
    <row r="242" spans="4:4" ht="10.199999999999999" x14ac:dyDescent="0.2">
      <c r="D242" s="2"/>
    </row>
    <row r="243" spans="4:4" ht="10.199999999999999" x14ac:dyDescent="0.2">
      <c r="D243" s="2"/>
    </row>
    <row r="244" spans="4:4" ht="10.199999999999999" x14ac:dyDescent="0.2">
      <c r="D244" s="2"/>
    </row>
    <row r="245" spans="4:4" ht="10.199999999999999" x14ac:dyDescent="0.2">
      <c r="D245" s="2"/>
    </row>
    <row r="246" spans="4:4" ht="10.199999999999999" x14ac:dyDescent="0.2">
      <c r="D246" s="2"/>
    </row>
    <row r="247" spans="4:4" ht="10.199999999999999" x14ac:dyDescent="0.2">
      <c r="D247" s="2"/>
    </row>
    <row r="248" spans="4:4" ht="10.199999999999999" x14ac:dyDescent="0.2">
      <c r="D248" s="2"/>
    </row>
    <row r="249" spans="4:4" ht="10.199999999999999" x14ac:dyDescent="0.2">
      <c r="D249" s="2"/>
    </row>
    <row r="250" spans="4:4" ht="10.199999999999999" x14ac:dyDescent="0.2">
      <c r="D250" s="2"/>
    </row>
    <row r="251" spans="4:4" ht="10.199999999999999" x14ac:dyDescent="0.2">
      <c r="D251" s="2"/>
    </row>
    <row r="252" spans="4:4" ht="10.199999999999999" x14ac:dyDescent="0.2">
      <c r="D252" s="2"/>
    </row>
    <row r="253" spans="4:4" ht="10.199999999999999" x14ac:dyDescent="0.2">
      <c r="D253" s="2"/>
    </row>
    <row r="254" spans="4:4" ht="10.199999999999999" x14ac:dyDescent="0.2">
      <c r="D254" s="2"/>
    </row>
    <row r="255" spans="4:4" ht="10.199999999999999" x14ac:dyDescent="0.2">
      <c r="D255" s="2"/>
    </row>
    <row r="256" spans="4:4" ht="10.199999999999999" x14ac:dyDescent="0.2">
      <c r="D256" s="2"/>
    </row>
  </sheetData>
  <mergeCells count="43">
    <mergeCell ref="A147:B147"/>
    <mergeCell ref="A141:B141"/>
    <mergeCell ref="A142:B142"/>
    <mergeCell ref="A143:B143"/>
    <mergeCell ref="A144:B144"/>
    <mergeCell ref="A145:B145"/>
    <mergeCell ref="A146:B146"/>
    <mergeCell ref="A140:B140"/>
    <mergeCell ref="A89:B89"/>
    <mergeCell ref="A90:B90"/>
    <mergeCell ref="A91:B91"/>
    <mergeCell ref="A92:B92"/>
    <mergeCell ref="A93:B93"/>
    <mergeCell ref="A94:C94"/>
    <mergeCell ref="A95:C95"/>
    <mergeCell ref="A100:C100"/>
    <mergeCell ref="A108:C108"/>
    <mergeCell ref="A117:C117"/>
    <mergeCell ref="A136:C136"/>
    <mergeCell ref="A88:B88"/>
    <mergeCell ref="A19:A20"/>
    <mergeCell ref="A25:C25"/>
    <mergeCell ref="A26:C26"/>
    <mergeCell ref="A28:B28"/>
    <mergeCell ref="A29:C29"/>
    <mergeCell ref="A35:C35"/>
    <mergeCell ref="A48:C48"/>
    <mergeCell ref="A58:C58"/>
    <mergeCell ref="A83:C83"/>
    <mergeCell ref="A86:B86"/>
    <mergeCell ref="A87:B87"/>
    <mergeCell ref="A18:C18"/>
    <mergeCell ref="A14:A15"/>
    <mergeCell ref="B14:B15"/>
    <mergeCell ref="C14:C15"/>
    <mergeCell ref="A17:C17"/>
    <mergeCell ref="A13:B13"/>
    <mergeCell ref="A6:C6"/>
    <mergeCell ref="B8:C9"/>
    <mergeCell ref="B11:C11"/>
    <mergeCell ref="A12:C12"/>
    <mergeCell ref="B1:C1"/>
    <mergeCell ref="B2:C2"/>
  </mergeCells>
  <pageMargins left="0.59055118110236227" right="0.19685039370078741" top="0.39370078740157483" bottom="0.19685039370078741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Грязн. (3)</vt:lpstr>
      <vt:lpstr>'Грязн. (3)'!Заголовки_для_печати</vt:lpstr>
      <vt:lpstr>'Грязн.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123</cp:lastModifiedBy>
  <cp:lastPrinted>2026-01-21T09:21:22Z</cp:lastPrinted>
  <dcterms:created xsi:type="dcterms:W3CDTF">2019-01-09T06:35:49Z</dcterms:created>
  <dcterms:modified xsi:type="dcterms:W3CDTF">2026-08-10T05:11:15Z</dcterms:modified>
</cp:coreProperties>
</file>